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28320" windowHeight="16665" tabRatio="890" activeTab="0"/>
  </bookViews>
  <sheets>
    <sheet name="1.1 Derse Ait Bilgiler" sheetId="1" r:id="rId1"/>
    <sheet name="1.2 Ders Öğrenme Kazanımları" sheetId="2" r:id="rId2"/>
    <sheet name="1.3 İçerik,Yöntem ve Teknik" sheetId="3" r:id="rId3"/>
    <sheet name="1.4 Ölçme Değerlendirme" sheetId="4" r:id="rId4"/>
    <sheet name="1.5 AKTS Tablosu" sheetId="5" r:id="rId5"/>
    <sheet name="1.6 Derste Kullanılan Kaynaklar" sheetId="6" r:id="rId6"/>
  </sheets>
  <definedNames>
    <definedName name="_xlnm.Print_Area" localSheetId="0">'1.1 Derse Ait Bilgiler'!$A$1:$O$26</definedName>
    <definedName name="_xlnm.Print_Area" localSheetId="1">'1.2 Ders Öğrenme Kazanımları'!$A$1:$P$15</definedName>
    <definedName name="_xlnm.Print_Area" localSheetId="2">'1.3 İçerik,Yöntem ve Teknik'!$A$1:$E$40</definedName>
    <definedName name="_xlnm.Print_Area" localSheetId="3">'1.4 Ölçme Değerlendirme'!$A$1:$E$19</definedName>
    <definedName name="_xlnm.Print_Area" localSheetId="4">'1.5 AKTS Tablosu'!$A$1:$O$20</definedName>
    <definedName name="_xlnm.Print_Area" localSheetId="5">'1.6 Derste Kullanılan Kaynaklar'!$A$1:$M$13</definedName>
  </definedNames>
  <calcPr fullCalcOnLoad="1"/>
</workbook>
</file>

<file path=xl/sharedStrings.xml><?xml version="1.0" encoding="utf-8"?>
<sst xmlns="http://schemas.openxmlformats.org/spreadsheetml/2006/main" count="105" uniqueCount="100">
  <si>
    <t>Dersin Türü</t>
  </si>
  <si>
    <t>(   ) Zorunlu</t>
  </si>
  <si>
    <t>Dersin Verildiği Düzey</t>
  </si>
  <si>
    <t>(   ) Yüksek Lisans</t>
  </si>
  <si>
    <t>Süre</t>
  </si>
  <si>
    <t>Ön Koşullar</t>
  </si>
  <si>
    <t>Dersin Kredisi</t>
  </si>
  <si>
    <t>AKTS Kredisi</t>
  </si>
  <si>
    <t xml:space="preserve">
Dersin Amacı</t>
  </si>
  <si>
    <t xml:space="preserve">
Dersin 
Öğrenme Kazanımları</t>
  </si>
  <si>
    <t>Tahmin Edilen Öğrenci İş Yükü-Saat- (AKTS)</t>
  </si>
  <si>
    <t>Sayısı</t>
  </si>
  <si>
    <t>Süresi
(Saat)</t>
  </si>
  <si>
    <t>Etkinlikler</t>
  </si>
  <si>
    <t>Toplam 
İş Yükü</t>
  </si>
  <si>
    <t>Ders Süresi (Sınav Haftası Dahildir; 16 x Haftalık Toplam Ders Saati)</t>
  </si>
  <si>
    <t>Sınıf Dışı Ders Çalışma Süresi (Önçalışma, Pekiştirme)</t>
  </si>
  <si>
    <t>Ödevler</t>
  </si>
  <si>
    <t>Arasınavlar</t>
  </si>
  <si>
    <t>Yarıyıl Sonu Sınavı</t>
  </si>
  <si>
    <t>Toplam İş Yükü</t>
  </si>
  <si>
    <t>Toplam İş Yükü / 30</t>
  </si>
  <si>
    <t>Dersin AKTS Kredisi</t>
  </si>
  <si>
    <t>Dersin Adı:</t>
  </si>
  <si>
    <t>Kodu:</t>
  </si>
  <si>
    <t>Yarıyılı:</t>
  </si>
  <si>
    <t>Ait Olduğu Programın Adı:</t>
  </si>
  <si>
    <t>Hafta</t>
  </si>
  <si>
    <t>Konu</t>
  </si>
  <si>
    <t>Kullanılan öğretim yöntem ve teknik</t>
  </si>
  <si>
    <t>ÖLÇME DEĞERLENDİRME</t>
  </si>
  <si>
    <t>Değerlendirme sistemi</t>
  </si>
  <si>
    <t>Ara sınav</t>
  </si>
  <si>
    <t>Final</t>
  </si>
  <si>
    <t>Ödev</t>
  </si>
  <si>
    <t>Diğer</t>
  </si>
  <si>
    <t>Toplam</t>
  </si>
  <si>
    <t>Arasınava Hazırlık</t>
  </si>
  <si>
    <t>Yarıyıl Sonu Sınavına Hazırlık</t>
  </si>
  <si>
    <t>HAFTALIK KONULAR (İÇERİK) VE KULLANILAN ÖĞRETİM YÖNTEM VE TEKNİKLERİ</t>
  </si>
  <si>
    <t xml:space="preserve">Dersin işlenişi sırasında kullanılan 
ölçme değerlendirme yöntem ve teknikleri
</t>
  </si>
  <si>
    <t>DERSTE KULLANILAN KAYNAKLAR</t>
  </si>
  <si>
    <t>Katkı Payı (%)</t>
  </si>
  <si>
    <t>(   ) Ön Lisans</t>
  </si>
  <si>
    <t xml:space="preserve"> (   ) Lisans</t>
  </si>
  <si>
    <t xml:space="preserve">
Dersin Karşıladığı 
Program Yeterlikleri</t>
  </si>
  <si>
    <t xml:space="preserve">
Kazanımların ilgili olduğu
program yeterliklerini
karşılama derecesi
KATKI DÜZEYİ</t>
  </si>
  <si>
    <t>ANKARA ÜNİVERSİTESİ Türk İnkılap Tarihi Enstitüsü</t>
  </si>
  <si>
    <t>Doktora Programı</t>
  </si>
  <si>
    <t>( X ) Seçmeli</t>
  </si>
  <si>
    <t>( X ) Doktora</t>
  </si>
  <si>
    <t>16 Hafta</t>
  </si>
  <si>
    <t>( X ) Yok          (   ) Var …………………………………………………………………………………..</t>
  </si>
  <si>
    <t>X</t>
  </si>
  <si>
    <t xml:space="preserve">    Sorumlu Öğretim Üyesi:</t>
  </si>
  <si>
    <t xml:space="preserve">
Öğrenci derse hazırlıklı gelir ve öğrencinin de derse katılımıyla interaktif model uygulanır.</t>
  </si>
  <si>
    <t>Alanında uzmanlık kazanır</t>
  </si>
  <si>
    <t>Araştırma Yöntem Ve Teknikleri</t>
  </si>
  <si>
    <t>Balkan Çalışmaları ABD.</t>
  </si>
  <si>
    <t>Bu ders öğrenciye, tarih biliminin araştırma yöntem ve tekniklerini kullanma becerisini ve bu beceriyi Balkan Çalışmaları alanında uygulama yetisini kazandırmayı amaçlamaktadır.</t>
  </si>
  <si>
    <t>1- Tarih biliminin doğuş ve gelişim sürecini öğrenir.</t>
  </si>
  <si>
    <t xml:space="preserve">2- Tarihe yardımcı olan diğer bilim dallarını ve bunların özelliklerini kavrar.
</t>
  </si>
  <si>
    <t>3- Alanına dair kaynakları kullanarak araştırma yapma ve metin hazırlama becerisi kazanır.</t>
  </si>
  <si>
    <t>Kamuoyunu bilgilendirici sunum yapabilme</t>
  </si>
  <si>
    <t>Türk-Yunan ilişkilerini kavrayabilme ve sorun ve çözümlere hakim olabilme</t>
  </si>
  <si>
    <t>Tarih bilimi, yöntemi ve kullanılan materyal hakkında genel bilgi</t>
  </si>
  <si>
    <t>Dünya çapında tarih metodolojisi konusunda yazılmış kaynaklardan öğrencinin hazırlayacağı ödev konularının dağıtılması.</t>
  </si>
  <si>
    <t>Bilimsel araştırma tekniklerinin (kaynakça hazırlama yöntemi) öğrenciye öğretilmesi</t>
  </si>
  <si>
    <t>Bilimsel araştırma tekniklerinin (dipnotlandırma sistemi) öğrenciye aktarılması.</t>
  </si>
  <si>
    <t>Hikayeci tarih anlayışının öğrenciye aktarılması.</t>
  </si>
  <si>
    <t>Mateyalist tarih anlayışının öğrenciye aktarılması.</t>
  </si>
  <si>
    <t>Araştırma tekniklerinde sıklıkla yapılan hataların öğrenciye aktarılması.</t>
  </si>
  <si>
    <t>Tarihsel bir olgunun metin olarak yeniden kurgulanması.</t>
  </si>
  <si>
    <t>Birinci el kaynakların öğrenciye tanıtılması.</t>
  </si>
  <si>
    <t>Didaktik tarih anlayışı hakkında bilgi aktarılması.</t>
  </si>
  <si>
    <t>İdealist tarih anlayışının öğrenciye aktarılması.</t>
  </si>
  <si>
    <t>Öğrencilere arşiv belgesi dağıtılması ve bu belgeyi kullanarak metodoloji kurallarına uygun metin yazmalarının sağlanması.</t>
  </si>
  <si>
    <t>Tarihsel metin hazırlamada kronolojinin oluşturulması ve uygulanması.</t>
  </si>
  <si>
    <t>Öğrenciye önemli bir tarihsel olayı anlatan bir gazete haberi verilmesi ve bu kaynaktan metin çıkarmasının sağlanması.</t>
  </si>
  <si>
    <t xml:space="preserve"> Anlatım, Beyin Fırtınası</t>
  </si>
  <si>
    <t>Anlatım, Soru Yanıt, Problem Çözme, Beyin Fırtınası, Düşünce Atölyesi</t>
  </si>
  <si>
    <t>Soru Yanıt, Panel</t>
  </si>
  <si>
    <t>Anlatım, Alt Şapkalı Düşünme, Görüş Geliştirme</t>
  </si>
  <si>
    <t>Anlatım, Soru Yanıt, Tartışma, Panel</t>
  </si>
  <si>
    <t>Anlatım, Soru Yanıt, Beyin Fırtınası, Alt Şapkalı Düşünme</t>
  </si>
  <si>
    <t>Anlatım, Soru Yanıt, Alt Şapkalı Düşünme, Görüş Geliştirme</t>
  </si>
  <si>
    <t>Anlatım, Soru Yanıt, Sempozyum, Bilimsel Tartışma</t>
  </si>
  <si>
    <t>Anlatım, Soru Yanıt,  Beyin Fırtınası, Vızıltı Grubu</t>
  </si>
  <si>
    <t xml:space="preserve"> Anlatım, Soru Yanıt, Beyin Fırtınası, Alt Şapkalı Düşünme</t>
  </si>
  <si>
    <t>Anlatım, Soru Yanıt, Beyin Fırtınası, Konuşma Halkası</t>
  </si>
  <si>
    <t>Anlatım, Soru Yanıt, Bilimsel Tartışma</t>
  </si>
  <si>
    <t>Anlatım, Tartışma, Beyin Fırtınası, Bilimsel Tartışma</t>
  </si>
  <si>
    <t>Edward Hallett Carr, Tarih Nedir, İletişim Yayınları, İstanbul, 2009.</t>
  </si>
  <si>
    <t>GÜZ/BAHAR</t>
  </si>
  <si>
    <t>Doç. Dr. Çağla Derya TAĞMAT</t>
  </si>
  <si>
    <t>5 0 0 2 0 0 8 0 1 1 0 0</t>
  </si>
  <si>
    <t>Genel değerlendirme</t>
  </si>
  <si>
    <t>Bilimsel Tartışma</t>
  </si>
  <si>
    <t>Soru Yanıt, Problem Çözme</t>
  </si>
  <si>
    <t xml:space="preserve">
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</si>
</sst>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2"/>
      <color indexed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1" fillId="25" borderId="8" applyNumberFormat="0" applyFont="0" applyAlignment="0" applyProtection="0"/>
    <xf numFmtId="0" fontId="42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5" fillId="34" borderId="0" xfId="47" applyFill="1" applyAlignment="1" applyProtection="1">
      <alignment/>
      <protection/>
    </xf>
    <xf numFmtId="0" fontId="3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/>
    </xf>
    <xf numFmtId="0" fontId="0" fillId="34" borderId="0" xfId="0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 applyProtection="1">
      <alignment horizontal="center" wrapText="1"/>
      <protection locked="0"/>
    </xf>
    <xf numFmtId="0" fontId="1" fillId="34" borderId="12" xfId="0" applyFont="1" applyFill="1" applyBorder="1" applyAlignment="1" applyProtection="1">
      <alignment horizontal="center" wrapText="1"/>
      <protection locked="0"/>
    </xf>
    <xf numFmtId="0" fontId="1" fillId="34" borderId="13" xfId="0" applyFont="1" applyFill="1" applyBorder="1" applyAlignment="1" applyProtection="1">
      <alignment horizontal="center" wrapText="1"/>
      <protection locked="0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" fillId="34" borderId="15" xfId="0" applyFont="1" applyFill="1" applyBorder="1" applyAlignment="1" applyProtection="1">
      <alignment vertical="center"/>
      <protection/>
    </xf>
    <xf numFmtId="0" fontId="1" fillId="34" borderId="11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9" fontId="1" fillId="34" borderId="14" xfId="0" applyNumberFormat="1" applyFont="1" applyFill="1" applyBorder="1" applyAlignment="1">
      <alignment horizontal="center" wrapText="1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2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0" fillId="34" borderId="0" xfId="0" applyFill="1" applyAlignment="1">
      <alignment wrapText="1"/>
    </xf>
    <xf numFmtId="0" fontId="1" fillId="34" borderId="0" xfId="0" applyFont="1" applyFill="1" applyBorder="1" applyAlignment="1" applyProtection="1">
      <alignment vertical="center"/>
      <protection locked="0"/>
    </xf>
    <xf numFmtId="0" fontId="1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 applyProtection="1">
      <alignment horizontal="left" vertical="center"/>
      <protection/>
    </xf>
    <xf numFmtId="0" fontId="1" fillId="34" borderId="20" xfId="0" applyFont="1" applyFill="1" applyBorder="1" applyAlignment="1" applyProtection="1">
      <alignment horizontal="left" vertical="center"/>
      <protection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>
      <alignment horizontal="left" vertical="center"/>
    </xf>
    <xf numFmtId="0" fontId="0" fillId="34" borderId="22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1" fillId="34" borderId="15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 applyProtection="1">
      <alignment horizontal="left" vertical="center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 horizontal="center"/>
      <protection locked="0"/>
    </xf>
    <xf numFmtId="0" fontId="9" fillId="33" borderId="24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4" fillId="33" borderId="19" xfId="0" applyFont="1" applyFill="1" applyBorder="1" applyAlignment="1" applyProtection="1">
      <alignment horizontal="center"/>
      <protection locked="0"/>
    </xf>
    <xf numFmtId="0" fontId="9" fillId="33" borderId="20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11" fillId="34" borderId="19" xfId="0" applyFont="1" applyFill="1" applyBorder="1" applyAlignment="1" applyProtection="1">
      <alignment horizontal="center" vertical="center"/>
      <protection/>
    </xf>
    <xf numFmtId="0" fontId="11" fillId="34" borderId="20" xfId="0" applyFont="1" applyFill="1" applyBorder="1" applyAlignment="1" applyProtection="1">
      <alignment horizontal="center" vertical="center"/>
      <protection/>
    </xf>
    <xf numFmtId="0" fontId="1" fillId="34" borderId="21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 applyProtection="1">
      <alignment horizontal="center" vertical="center" wrapText="1"/>
      <protection locked="0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>
      <alignment horizontal="left" vertical="center"/>
    </xf>
    <xf numFmtId="0" fontId="1" fillId="34" borderId="21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left" vertical="center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26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2" fillId="34" borderId="0" xfId="0" applyFont="1" applyFill="1" applyAlignment="1">
      <alignment horizontal="left"/>
    </xf>
    <xf numFmtId="0" fontId="7" fillId="34" borderId="15" xfId="47" applyNumberFormat="1" applyFont="1" applyFill="1" applyBorder="1" applyAlignment="1" applyProtection="1">
      <alignment horizontal="center" vertical="center"/>
      <protection hidden="1"/>
    </xf>
    <xf numFmtId="0" fontId="7" fillId="34" borderId="21" xfId="47" applyNumberFormat="1" applyFont="1" applyFill="1" applyBorder="1" applyAlignment="1" applyProtection="1">
      <alignment horizontal="center" vertical="center"/>
      <protection hidden="1"/>
    </xf>
    <xf numFmtId="0" fontId="7" fillId="34" borderId="22" xfId="47" applyNumberFormat="1" applyFont="1" applyFill="1" applyBorder="1" applyAlignment="1" applyProtection="1">
      <alignment horizontal="center" vertical="center"/>
      <protection hidden="1"/>
    </xf>
    <xf numFmtId="0" fontId="1" fillId="34" borderId="23" xfId="0" applyFont="1" applyFill="1" applyBorder="1" applyAlignment="1" applyProtection="1">
      <alignment horizontal="left" vertical="center" wrapText="1"/>
      <protection locked="0"/>
    </xf>
    <xf numFmtId="0" fontId="1" fillId="34" borderId="24" xfId="0" applyFont="1" applyFill="1" applyBorder="1" applyAlignment="1" applyProtection="1">
      <alignment horizontal="left" vertical="center"/>
      <protection locked="0"/>
    </xf>
    <xf numFmtId="0" fontId="1" fillId="34" borderId="25" xfId="0" applyFont="1" applyFill="1" applyBorder="1" applyAlignment="1" applyProtection="1">
      <alignment horizontal="left" vertical="center"/>
      <protection locked="0"/>
    </xf>
    <xf numFmtId="0" fontId="1" fillId="34" borderId="27" xfId="0" applyFont="1" applyFill="1" applyBorder="1" applyAlignment="1" applyProtection="1">
      <alignment horizontal="left" vertical="center"/>
      <protection locked="0"/>
    </xf>
    <xf numFmtId="0" fontId="1" fillId="34" borderId="28" xfId="0" applyFont="1" applyFill="1" applyBorder="1" applyAlignment="1" applyProtection="1">
      <alignment horizontal="left" vertical="center"/>
      <protection locked="0"/>
    </xf>
    <xf numFmtId="0" fontId="1" fillId="34" borderId="19" xfId="0" applyFont="1" applyFill="1" applyBorder="1" applyAlignment="1" applyProtection="1">
      <alignment horizontal="left" vertical="center"/>
      <protection locked="0"/>
    </xf>
    <xf numFmtId="0" fontId="1" fillId="34" borderId="20" xfId="0" applyFont="1" applyFill="1" applyBorder="1" applyAlignment="1" applyProtection="1">
      <alignment horizontal="left" vertical="center"/>
      <protection locked="0"/>
    </xf>
    <xf numFmtId="0" fontId="1" fillId="34" borderId="26" xfId="0" applyFont="1" applyFill="1" applyBorder="1" applyAlignment="1" applyProtection="1">
      <alignment horizontal="left" vertical="center"/>
      <protection locked="0"/>
    </xf>
    <xf numFmtId="0" fontId="1" fillId="34" borderId="23" xfId="0" applyFont="1" applyFill="1" applyBorder="1" applyAlignment="1">
      <alignment horizontal="left" vertical="center" wrapText="1"/>
    </xf>
    <xf numFmtId="0" fontId="1" fillId="34" borderId="24" xfId="0" applyFont="1" applyFill="1" applyBorder="1" applyAlignment="1">
      <alignment horizontal="left" vertical="center"/>
    </xf>
    <xf numFmtId="0" fontId="1" fillId="34" borderId="25" xfId="0" applyFont="1" applyFill="1" applyBorder="1" applyAlignment="1">
      <alignment horizontal="left" vertical="center"/>
    </xf>
    <xf numFmtId="0" fontId="1" fillId="34" borderId="27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0" fontId="1" fillId="34" borderId="28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0" fontId="1" fillId="34" borderId="26" xfId="0" applyFont="1" applyFill="1" applyBorder="1" applyAlignment="1">
      <alignment horizontal="left" vertical="center"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horizontal="left" vertical="top"/>
      <protection locked="0"/>
    </xf>
    <xf numFmtId="0" fontId="3" fillId="33" borderId="23" xfId="0" applyFont="1" applyFill="1" applyBorder="1" applyAlignment="1" applyProtection="1">
      <alignment horizontal="center" vertical="top" wrapText="1"/>
      <protection/>
    </xf>
    <xf numFmtId="0" fontId="3" fillId="33" borderId="24" xfId="0" applyFont="1" applyFill="1" applyBorder="1" applyAlignment="1" applyProtection="1">
      <alignment horizontal="center" vertical="top"/>
      <protection/>
    </xf>
    <xf numFmtId="0" fontId="3" fillId="33" borderId="25" xfId="0" applyFont="1" applyFill="1" applyBorder="1" applyAlignment="1" applyProtection="1">
      <alignment horizontal="center" vertical="top"/>
      <protection/>
    </xf>
    <xf numFmtId="0" fontId="3" fillId="33" borderId="27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28" xfId="0" applyFont="1" applyFill="1" applyBorder="1" applyAlignment="1" applyProtection="1">
      <alignment horizontal="center" vertical="top"/>
      <protection/>
    </xf>
    <xf numFmtId="0" fontId="0" fillId="34" borderId="31" xfId="0" applyFill="1" applyBorder="1" applyAlignment="1" applyProtection="1">
      <alignment horizontal="left" vertical="top" wrapText="1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left" vertical="top" wrapText="1"/>
      <protection locked="0"/>
    </xf>
    <xf numFmtId="0" fontId="3" fillId="33" borderId="24" xfId="0" applyFont="1" applyFill="1" applyBorder="1" applyAlignment="1" applyProtection="1">
      <alignment horizontal="center" vertical="top" wrapText="1"/>
      <protection/>
    </xf>
    <xf numFmtId="0" fontId="3" fillId="33" borderId="25" xfId="0" applyFont="1" applyFill="1" applyBorder="1" applyAlignment="1" applyProtection="1">
      <alignment horizontal="center" vertical="top" wrapText="1"/>
      <protection/>
    </xf>
    <xf numFmtId="0" fontId="3" fillId="33" borderId="27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3" borderId="28" xfId="0" applyFont="1" applyFill="1" applyBorder="1" applyAlignment="1" applyProtection="1">
      <alignment horizontal="center" vertical="top" wrapText="1"/>
      <protection/>
    </xf>
    <xf numFmtId="0" fontId="3" fillId="33" borderId="19" xfId="0" applyFont="1" applyFill="1" applyBorder="1" applyAlignment="1" applyProtection="1">
      <alignment horizontal="center" vertical="top" wrapText="1"/>
      <protection/>
    </xf>
    <xf numFmtId="0" fontId="3" fillId="33" borderId="20" xfId="0" applyFont="1" applyFill="1" applyBorder="1" applyAlignment="1" applyProtection="1">
      <alignment horizontal="center" vertical="top" wrapText="1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4" borderId="35" xfId="0" applyFont="1" applyFill="1" applyBorder="1" applyAlignment="1" applyProtection="1">
      <alignment horizontal="left" vertical="top" wrapText="1"/>
      <protection locked="0"/>
    </xf>
    <xf numFmtId="0" fontId="1" fillId="34" borderId="36" xfId="0" applyFont="1" applyFill="1" applyBorder="1" applyAlignment="1" applyProtection="1">
      <alignment horizontal="left" vertical="top" wrapText="1"/>
      <protection locked="0"/>
    </xf>
    <xf numFmtId="0" fontId="1" fillId="34" borderId="37" xfId="0" applyFont="1" applyFill="1" applyBorder="1" applyAlignment="1" applyProtection="1">
      <alignment horizontal="left" vertical="top" wrapText="1"/>
      <protection locked="0"/>
    </xf>
    <xf numFmtId="0" fontId="1" fillId="34" borderId="38" xfId="0" applyFont="1" applyFill="1" applyBorder="1" applyAlignment="1" applyProtection="1">
      <alignment horizontal="left" vertical="top" wrapText="1"/>
      <protection locked="0"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4" borderId="35" xfId="0" applyFont="1" applyFill="1" applyBorder="1" applyAlignment="1" applyProtection="1">
      <alignment horizontal="left" vertical="top"/>
      <protection locked="0"/>
    </xf>
    <xf numFmtId="0" fontId="0" fillId="34" borderId="39" xfId="0" applyFont="1" applyFill="1" applyBorder="1" applyAlignment="1" applyProtection="1">
      <alignment horizontal="left" vertical="top"/>
      <protection locked="0"/>
    </xf>
    <xf numFmtId="0" fontId="1" fillId="34" borderId="35" xfId="0" applyFont="1" applyFill="1" applyBorder="1" applyAlignment="1" applyProtection="1">
      <alignment horizontal="left" vertical="top"/>
      <protection locked="0"/>
    </xf>
    <xf numFmtId="0" fontId="1" fillId="34" borderId="36" xfId="0" applyFont="1" applyFill="1" applyBorder="1" applyAlignment="1" applyProtection="1">
      <alignment horizontal="left" vertical="top"/>
      <protection locked="0"/>
    </xf>
    <xf numFmtId="0" fontId="1" fillId="34" borderId="37" xfId="0" applyFont="1" applyFill="1" applyBorder="1" applyAlignment="1" applyProtection="1">
      <alignment horizontal="left" vertical="top"/>
      <protection locked="0"/>
    </xf>
    <xf numFmtId="0" fontId="1" fillId="34" borderId="38" xfId="0" applyFont="1" applyFill="1" applyBorder="1" applyAlignment="1" applyProtection="1">
      <alignment horizontal="left" vertical="top"/>
      <protection locked="0"/>
    </xf>
    <xf numFmtId="0" fontId="0" fillId="34" borderId="37" xfId="0" applyFont="1" applyFill="1" applyBorder="1" applyAlignment="1" applyProtection="1">
      <alignment horizontal="left" vertical="top"/>
      <protection locked="0"/>
    </xf>
    <xf numFmtId="0" fontId="0" fillId="34" borderId="40" xfId="0" applyFont="1" applyFill="1" applyBorder="1" applyAlignment="1" applyProtection="1">
      <alignment horizontal="left" vertical="top"/>
      <protection locked="0"/>
    </xf>
    <xf numFmtId="0" fontId="0" fillId="34" borderId="0" xfId="0" applyFill="1" applyAlignment="1">
      <alignment horizontal="center" wrapText="1"/>
    </xf>
    <xf numFmtId="0" fontId="12" fillId="34" borderId="0" xfId="0" applyFont="1" applyFill="1" applyAlignment="1">
      <alignment horizont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vertical="top" wrapText="1"/>
      <protection locked="0"/>
    </xf>
    <xf numFmtId="0" fontId="1" fillId="34" borderId="12" xfId="0" applyFont="1" applyFill="1" applyBorder="1" applyAlignment="1" applyProtection="1">
      <alignment vertical="top" wrapText="1"/>
      <protection locked="0"/>
    </xf>
    <xf numFmtId="0" fontId="1" fillId="34" borderId="10" xfId="0" applyFont="1" applyFill="1" applyBorder="1" applyAlignment="1" applyProtection="1">
      <alignment vertical="top" wrapText="1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41" xfId="0" applyFont="1" applyFill="1" applyBorder="1" applyAlignment="1">
      <alignment horizontal="left" vertical="center"/>
    </xf>
    <xf numFmtId="0" fontId="1" fillId="34" borderId="42" xfId="0" applyFont="1" applyFill="1" applyBorder="1" applyAlignment="1">
      <alignment horizontal="left" vertical="center"/>
    </xf>
    <xf numFmtId="0" fontId="1" fillId="34" borderId="43" xfId="0" applyFont="1" applyFill="1" applyBorder="1" applyAlignment="1">
      <alignment horizontal="left" vertical="center"/>
    </xf>
    <xf numFmtId="0" fontId="12" fillId="34" borderId="0" xfId="0" applyFont="1" applyFill="1" applyAlignment="1">
      <alignment horizontal="left" vertical="top" wrapText="1"/>
    </xf>
    <xf numFmtId="0" fontId="12" fillId="34" borderId="0" xfId="0" applyFont="1" applyFill="1" applyAlignment="1">
      <alignment horizontal="left" vertical="top"/>
    </xf>
    <xf numFmtId="0" fontId="0" fillId="34" borderId="11" xfId="0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0" fillId="34" borderId="16" xfId="0" applyFill="1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 applyProtection="1">
      <alignment horizontal="left" vertical="top"/>
      <protection locked="0"/>
    </xf>
    <xf numFmtId="0" fontId="0" fillId="34" borderId="12" xfId="0" applyFont="1" applyFill="1" applyBorder="1" applyAlignment="1" applyProtection="1">
      <alignment horizontal="left" vertical="top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2:O33"/>
  <sheetViews>
    <sheetView tabSelected="1" zoomScalePageLayoutView="0" workbookViewId="0" topLeftCell="A7">
      <selection activeCell="B24" sqref="B24:J24"/>
    </sheetView>
  </sheetViews>
  <sheetFormatPr defaultColWidth="9.00390625" defaultRowHeight="15"/>
  <cols>
    <col min="1" max="1" width="5.421875" style="2" customWidth="1"/>
    <col min="2" max="2" width="9.421875" style="2" customWidth="1"/>
    <col min="3" max="3" width="9.00390625" style="2" customWidth="1"/>
    <col min="4" max="4" width="5.28125" style="2" customWidth="1"/>
    <col min="5" max="9" width="9.00390625" style="2" customWidth="1"/>
    <col min="10" max="10" width="11.8515625" style="2" customWidth="1"/>
    <col min="11" max="13" width="9.00390625" style="2" customWidth="1"/>
    <col min="14" max="14" width="11.421875" style="2" customWidth="1"/>
    <col min="15" max="15" width="6.28125" style="2" customWidth="1"/>
    <col min="16" max="16" width="12.00390625" style="2" bestFit="1" customWidth="1"/>
    <col min="17" max="16384" width="9.00390625" style="2" customWidth="1"/>
  </cols>
  <sheetData>
    <row r="1" ht="24" customHeight="1" thickBot="1"/>
    <row r="2" spans="2:14" ht="24.75" customHeight="1">
      <c r="B2" s="54" t="s">
        <v>47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2:14" ht="20.25" customHeight="1" thickBot="1">
      <c r="B3" s="57" t="s">
        <v>48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</row>
    <row r="4" spans="2:14" ht="33" customHeight="1" thickBot="1">
      <c r="B4" s="23" t="s">
        <v>23</v>
      </c>
      <c r="C4" s="63" t="s">
        <v>57</v>
      </c>
      <c r="D4" s="64"/>
      <c r="E4" s="64"/>
      <c r="F4" s="64"/>
      <c r="G4" s="64"/>
      <c r="H4" s="47"/>
      <c r="I4" s="60" t="s">
        <v>54</v>
      </c>
      <c r="J4" s="61"/>
      <c r="K4" s="62" t="s">
        <v>94</v>
      </c>
      <c r="L4" s="52"/>
      <c r="M4" s="52"/>
      <c r="N4" s="53"/>
    </row>
    <row r="5" spans="2:14" ht="26.25" customHeight="1" thickBot="1">
      <c r="B5" s="44" t="s">
        <v>26</v>
      </c>
      <c r="C5" s="45"/>
      <c r="D5" s="45"/>
      <c r="E5" s="68" t="s">
        <v>58</v>
      </c>
      <c r="F5" s="69"/>
      <c r="G5" s="69"/>
      <c r="H5" s="70"/>
      <c r="I5" s="23" t="s">
        <v>25</v>
      </c>
      <c r="J5" s="46" t="s">
        <v>93</v>
      </c>
      <c r="K5" s="47"/>
      <c r="L5" s="23" t="s">
        <v>24</v>
      </c>
      <c r="M5" s="46" t="s">
        <v>95</v>
      </c>
      <c r="N5" s="47"/>
    </row>
    <row r="6" spans="2:14" ht="24" customHeight="1" thickBot="1">
      <c r="B6" s="65" t="s">
        <v>0</v>
      </c>
      <c r="C6" s="66"/>
      <c r="D6" s="66"/>
      <c r="E6" s="67"/>
      <c r="F6" s="64" t="s">
        <v>49</v>
      </c>
      <c r="G6" s="64"/>
      <c r="H6" s="47"/>
      <c r="I6" s="51" t="s">
        <v>1</v>
      </c>
      <c r="J6" s="52"/>
      <c r="K6" s="52"/>
      <c r="L6" s="52"/>
      <c r="M6" s="52"/>
      <c r="N6" s="53"/>
    </row>
    <row r="7" spans="2:15" ht="26.25" customHeight="1" thickBot="1">
      <c r="B7" s="65" t="s">
        <v>2</v>
      </c>
      <c r="C7" s="66"/>
      <c r="D7" s="66"/>
      <c r="E7" s="67"/>
      <c r="F7" s="48" t="s">
        <v>43</v>
      </c>
      <c r="G7" s="49"/>
      <c r="H7" s="48" t="s">
        <v>44</v>
      </c>
      <c r="I7" s="49"/>
      <c r="J7" s="50" t="s">
        <v>3</v>
      </c>
      <c r="K7" s="50"/>
      <c r="L7" s="48" t="s">
        <v>50</v>
      </c>
      <c r="M7" s="50"/>
      <c r="N7" s="49"/>
      <c r="O7" s="39"/>
    </row>
    <row r="8" spans="2:14" ht="21.75" customHeight="1" thickBot="1">
      <c r="B8" s="65" t="s">
        <v>4</v>
      </c>
      <c r="C8" s="66"/>
      <c r="D8" s="66"/>
      <c r="E8" s="67"/>
      <c r="F8" s="51" t="s">
        <v>51</v>
      </c>
      <c r="G8" s="52"/>
      <c r="H8" s="52"/>
      <c r="I8" s="52"/>
      <c r="J8" s="52"/>
      <c r="K8" s="52"/>
      <c r="L8" s="52"/>
      <c r="M8" s="52"/>
      <c r="N8" s="53"/>
    </row>
    <row r="9" spans="2:14" ht="22.5" customHeight="1" thickBot="1">
      <c r="B9" s="65" t="s">
        <v>5</v>
      </c>
      <c r="C9" s="66"/>
      <c r="D9" s="66"/>
      <c r="E9" s="67"/>
      <c r="F9" s="71" t="s">
        <v>52</v>
      </c>
      <c r="G9" s="52"/>
      <c r="H9" s="52"/>
      <c r="I9" s="52"/>
      <c r="J9" s="52"/>
      <c r="K9" s="52"/>
      <c r="L9" s="52"/>
      <c r="M9" s="52"/>
      <c r="N9" s="53"/>
    </row>
    <row r="10" spans="2:14" ht="24" customHeight="1" thickBot="1">
      <c r="B10" s="65" t="s">
        <v>6</v>
      </c>
      <c r="C10" s="66"/>
      <c r="D10" s="66"/>
      <c r="E10" s="67"/>
      <c r="F10" s="51">
        <v>3</v>
      </c>
      <c r="G10" s="52"/>
      <c r="H10" s="52"/>
      <c r="I10" s="52"/>
      <c r="J10" s="52"/>
      <c r="K10" s="52"/>
      <c r="L10" s="52"/>
      <c r="M10" s="52"/>
      <c r="N10" s="53"/>
    </row>
    <row r="11" spans="2:14" ht="25.5" customHeight="1" thickBot="1">
      <c r="B11" s="65" t="s">
        <v>7</v>
      </c>
      <c r="C11" s="66"/>
      <c r="D11" s="66"/>
      <c r="E11" s="67"/>
      <c r="F11" s="74">
        <f>'1.5 AKTS Tablosu'!N13</f>
        <v>12</v>
      </c>
      <c r="G11" s="75"/>
      <c r="H11" s="75"/>
      <c r="I11" s="75"/>
      <c r="J11" s="75"/>
      <c r="K11" s="75"/>
      <c r="L11" s="75"/>
      <c r="M11" s="75"/>
      <c r="N11" s="76"/>
    </row>
    <row r="12" spans="2:14" ht="18" customHeight="1">
      <c r="B12" s="85" t="s">
        <v>8</v>
      </c>
      <c r="C12" s="86"/>
      <c r="D12" s="86"/>
      <c r="E12" s="87"/>
      <c r="F12" s="77" t="s">
        <v>59</v>
      </c>
      <c r="G12" s="78"/>
      <c r="H12" s="78"/>
      <c r="I12" s="78"/>
      <c r="J12" s="78"/>
      <c r="K12" s="78"/>
      <c r="L12" s="78"/>
      <c r="M12" s="78"/>
      <c r="N12" s="79"/>
    </row>
    <row r="13" spans="2:14" ht="15">
      <c r="B13" s="88"/>
      <c r="C13" s="89"/>
      <c r="D13" s="89"/>
      <c r="E13" s="90"/>
      <c r="F13" s="80"/>
      <c r="G13" s="72"/>
      <c r="H13" s="72"/>
      <c r="I13" s="72"/>
      <c r="J13" s="72"/>
      <c r="K13" s="72"/>
      <c r="L13" s="72"/>
      <c r="M13" s="72"/>
      <c r="N13" s="81"/>
    </row>
    <row r="14" spans="2:14" ht="15">
      <c r="B14" s="88"/>
      <c r="C14" s="89"/>
      <c r="D14" s="89"/>
      <c r="E14" s="90"/>
      <c r="F14" s="80"/>
      <c r="G14" s="72"/>
      <c r="H14" s="72"/>
      <c r="I14" s="72"/>
      <c r="J14" s="72"/>
      <c r="K14" s="72"/>
      <c r="L14" s="72"/>
      <c r="M14" s="72"/>
      <c r="N14" s="81"/>
    </row>
    <row r="15" spans="2:15" ht="15">
      <c r="B15" s="88"/>
      <c r="C15" s="89"/>
      <c r="D15" s="89"/>
      <c r="E15" s="90"/>
      <c r="F15" s="80"/>
      <c r="G15" s="72"/>
      <c r="H15" s="72"/>
      <c r="I15" s="72"/>
      <c r="J15" s="72"/>
      <c r="K15" s="72"/>
      <c r="L15" s="72"/>
      <c r="M15" s="72"/>
      <c r="N15" s="81"/>
      <c r="O15" s="3"/>
    </row>
    <row r="16" spans="2:14" ht="15">
      <c r="B16" s="88"/>
      <c r="C16" s="89"/>
      <c r="D16" s="89"/>
      <c r="E16" s="90"/>
      <c r="F16" s="80"/>
      <c r="G16" s="72"/>
      <c r="H16" s="72"/>
      <c r="I16" s="72"/>
      <c r="J16" s="72"/>
      <c r="K16" s="72"/>
      <c r="L16" s="72"/>
      <c r="M16" s="72"/>
      <c r="N16" s="81"/>
    </row>
    <row r="17" spans="2:14" ht="15.75" thickBot="1">
      <c r="B17" s="91"/>
      <c r="C17" s="92"/>
      <c r="D17" s="92"/>
      <c r="E17" s="93"/>
      <c r="F17" s="82"/>
      <c r="G17" s="83"/>
      <c r="H17" s="83"/>
      <c r="I17" s="83"/>
      <c r="J17" s="83"/>
      <c r="K17" s="83"/>
      <c r="L17" s="83"/>
      <c r="M17" s="83"/>
      <c r="N17" s="84"/>
    </row>
    <row r="18" spans="1:14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</row>
    <row r="21" spans="1:14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</row>
    <row r="22" spans="1:15" ht="15">
      <c r="A22" s="4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1:14" ht="15">
      <c r="A23" s="4"/>
      <c r="B23" s="73"/>
      <c r="C23" s="73"/>
      <c r="D23" s="73"/>
      <c r="E23" s="73"/>
      <c r="F23" s="73"/>
      <c r="G23" s="73"/>
      <c r="H23" s="34"/>
      <c r="I23" s="34"/>
      <c r="J23" s="34"/>
      <c r="K23" s="34"/>
      <c r="L23" s="34"/>
      <c r="M23" s="34"/>
      <c r="N23" s="34"/>
    </row>
    <row r="24" spans="1:14" ht="15">
      <c r="A24" s="4"/>
      <c r="B24" s="73"/>
      <c r="C24" s="73"/>
      <c r="D24" s="73"/>
      <c r="E24" s="73"/>
      <c r="F24" s="73"/>
      <c r="G24" s="73"/>
      <c r="H24" s="73"/>
      <c r="I24" s="73"/>
      <c r="J24" s="73"/>
      <c r="K24" s="35"/>
      <c r="L24" s="35"/>
      <c r="M24" s="35"/>
      <c r="N24" s="35"/>
    </row>
    <row r="25" spans="1:14" ht="15">
      <c r="A25" s="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ht="15">
      <c r="F27" s="6"/>
    </row>
    <row r="33" spans="5:13" ht="15">
      <c r="E33" s="72"/>
      <c r="F33" s="72"/>
      <c r="G33" s="72"/>
      <c r="H33" s="72"/>
      <c r="I33" s="72"/>
      <c r="J33" s="72"/>
      <c r="K33" s="72"/>
      <c r="L33" s="72"/>
      <c r="M33" s="72"/>
    </row>
  </sheetData>
  <sheetProtection formatCells="0" formatColumns="0" formatRows="0" insertColumns="0" insertRows="0" insertHyperlinks="0" deleteColumns="0" deleteRows="0" sort="0" autoFilter="0" pivotTables="0"/>
  <mergeCells count="31">
    <mergeCell ref="E33:M33"/>
    <mergeCell ref="B22:O22"/>
    <mergeCell ref="F11:N11"/>
    <mergeCell ref="F12:N17"/>
    <mergeCell ref="B12:E17"/>
    <mergeCell ref="F10:N10"/>
    <mergeCell ref="B23:G23"/>
    <mergeCell ref="B24:J24"/>
    <mergeCell ref="B8:E8"/>
    <mergeCell ref="F8:N8"/>
    <mergeCell ref="B9:E9"/>
    <mergeCell ref="B11:E11"/>
    <mergeCell ref="L7:N7"/>
    <mergeCell ref="F9:N9"/>
    <mergeCell ref="B7:E7"/>
    <mergeCell ref="B2:N2"/>
    <mergeCell ref="B3:N3"/>
    <mergeCell ref="I4:J4"/>
    <mergeCell ref="K4:N4"/>
    <mergeCell ref="C4:H4"/>
    <mergeCell ref="B10:E10"/>
    <mergeCell ref="J5:K5"/>
    <mergeCell ref="E5:H5"/>
    <mergeCell ref="B6:E6"/>
    <mergeCell ref="F6:H6"/>
    <mergeCell ref="B5:D5"/>
    <mergeCell ref="M5:N5"/>
    <mergeCell ref="F7:G7"/>
    <mergeCell ref="H7:I7"/>
    <mergeCell ref="J7:K7"/>
    <mergeCell ref="I6:N6"/>
  </mergeCells>
  <hyperlinks>
    <hyperlink ref="F11:N11" location="'AKTS Tablosu'!N13" display="='AKTS Tablosu'!N13"/>
  </hyperlinks>
  <printOptions/>
  <pageMargins left="0.75" right="0.75" top="1" bottom="1" header="0.5" footer="0.5"/>
  <pageSetup horizontalDpi="300" verticalDpi="3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P16"/>
  <sheetViews>
    <sheetView zoomScalePageLayoutView="0" workbookViewId="0" topLeftCell="A7">
      <selection activeCell="B15" sqref="B15:N15"/>
    </sheetView>
  </sheetViews>
  <sheetFormatPr defaultColWidth="9.00390625" defaultRowHeight="15"/>
  <cols>
    <col min="1" max="1" width="6.28125" style="2" customWidth="1"/>
    <col min="2" max="4" width="10.421875" style="2" customWidth="1"/>
    <col min="5" max="5" width="20.421875" style="2" customWidth="1"/>
    <col min="6" max="9" width="9.421875" style="2" customWidth="1"/>
    <col min="10" max="10" width="12.28125" style="2" customWidth="1"/>
    <col min="11" max="15" width="5.421875" style="2" customWidth="1"/>
    <col min="16" max="16" width="4.421875" style="2" customWidth="1"/>
    <col min="17" max="16384" width="9.00390625" style="2" customWidth="1"/>
  </cols>
  <sheetData>
    <row r="1" ht="15.75" thickBot="1"/>
    <row r="2" spans="2:16" ht="14.25" customHeight="1">
      <c r="B2" s="98" t="s">
        <v>9</v>
      </c>
      <c r="C2" s="99"/>
      <c r="D2" s="99"/>
      <c r="E2" s="100"/>
      <c r="F2" s="98" t="s">
        <v>45</v>
      </c>
      <c r="G2" s="99"/>
      <c r="H2" s="99"/>
      <c r="I2" s="99"/>
      <c r="J2" s="100"/>
      <c r="K2" s="98" t="s">
        <v>46</v>
      </c>
      <c r="L2" s="110"/>
      <c r="M2" s="110"/>
      <c r="N2" s="110"/>
      <c r="O2" s="111"/>
      <c r="P2" s="7"/>
    </row>
    <row r="3" spans="2:16" ht="15">
      <c r="B3" s="101"/>
      <c r="C3" s="102"/>
      <c r="D3" s="102"/>
      <c r="E3" s="103"/>
      <c r="F3" s="101"/>
      <c r="G3" s="102"/>
      <c r="H3" s="102"/>
      <c r="I3" s="102"/>
      <c r="J3" s="103"/>
      <c r="K3" s="112"/>
      <c r="L3" s="113"/>
      <c r="M3" s="113"/>
      <c r="N3" s="113"/>
      <c r="O3" s="114"/>
      <c r="P3" s="7"/>
    </row>
    <row r="4" spans="2:16" ht="15">
      <c r="B4" s="101"/>
      <c r="C4" s="102"/>
      <c r="D4" s="102"/>
      <c r="E4" s="103"/>
      <c r="F4" s="101"/>
      <c r="G4" s="102"/>
      <c r="H4" s="102"/>
      <c r="I4" s="102"/>
      <c r="J4" s="103"/>
      <c r="K4" s="112"/>
      <c r="L4" s="113"/>
      <c r="M4" s="113"/>
      <c r="N4" s="113"/>
      <c r="O4" s="114"/>
      <c r="P4" s="7"/>
    </row>
    <row r="5" spans="2:16" ht="15">
      <c r="B5" s="101"/>
      <c r="C5" s="102"/>
      <c r="D5" s="102"/>
      <c r="E5" s="103"/>
      <c r="F5" s="101"/>
      <c r="G5" s="102"/>
      <c r="H5" s="102"/>
      <c r="I5" s="102"/>
      <c r="J5" s="103"/>
      <c r="K5" s="112"/>
      <c r="L5" s="113"/>
      <c r="M5" s="113"/>
      <c r="N5" s="113"/>
      <c r="O5" s="114"/>
      <c r="P5" s="7"/>
    </row>
    <row r="6" spans="2:16" ht="15">
      <c r="B6" s="101"/>
      <c r="C6" s="102"/>
      <c r="D6" s="102"/>
      <c r="E6" s="103"/>
      <c r="F6" s="101"/>
      <c r="G6" s="102"/>
      <c r="H6" s="102"/>
      <c r="I6" s="102"/>
      <c r="J6" s="103"/>
      <c r="K6" s="112"/>
      <c r="L6" s="113"/>
      <c r="M6" s="113"/>
      <c r="N6" s="113"/>
      <c r="O6" s="114"/>
      <c r="P6" s="7"/>
    </row>
    <row r="7" spans="2:16" ht="15.75" thickBot="1">
      <c r="B7" s="101"/>
      <c r="C7" s="102"/>
      <c r="D7" s="102"/>
      <c r="E7" s="103"/>
      <c r="F7" s="101"/>
      <c r="G7" s="102"/>
      <c r="H7" s="102"/>
      <c r="I7" s="102"/>
      <c r="J7" s="103"/>
      <c r="K7" s="115"/>
      <c r="L7" s="116"/>
      <c r="M7" s="116"/>
      <c r="N7" s="116"/>
      <c r="O7" s="117"/>
      <c r="P7" s="7"/>
    </row>
    <row r="8" spans="2:16" ht="15.75">
      <c r="B8" s="101"/>
      <c r="C8" s="102"/>
      <c r="D8" s="102"/>
      <c r="E8" s="103"/>
      <c r="F8" s="101"/>
      <c r="G8" s="102"/>
      <c r="H8" s="102"/>
      <c r="I8" s="102"/>
      <c r="J8" s="103"/>
      <c r="K8" s="94">
        <v>1</v>
      </c>
      <c r="L8" s="94">
        <v>2</v>
      </c>
      <c r="M8" s="94">
        <v>3</v>
      </c>
      <c r="N8" s="94">
        <v>4</v>
      </c>
      <c r="O8" s="107">
        <v>5</v>
      </c>
      <c r="P8" s="8"/>
    </row>
    <row r="9" spans="2:16" ht="16.5" thickBot="1">
      <c r="B9" s="101"/>
      <c r="C9" s="102"/>
      <c r="D9" s="102"/>
      <c r="E9" s="103"/>
      <c r="F9" s="101"/>
      <c r="G9" s="102"/>
      <c r="H9" s="102"/>
      <c r="I9" s="102"/>
      <c r="J9" s="103"/>
      <c r="K9" s="95"/>
      <c r="L9" s="95"/>
      <c r="M9" s="95"/>
      <c r="N9" s="95"/>
      <c r="O9" s="108"/>
      <c r="P9" s="8"/>
    </row>
    <row r="10" spans="2:16" ht="62.25" customHeight="1">
      <c r="B10" s="104" t="s">
        <v>60</v>
      </c>
      <c r="C10" s="105"/>
      <c r="D10" s="105"/>
      <c r="E10" s="105"/>
      <c r="F10" s="109" t="s">
        <v>56</v>
      </c>
      <c r="G10" s="105"/>
      <c r="H10" s="105"/>
      <c r="I10" s="105"/>
      <c r="J10" s="105"/>
      <c r="K10" s="28"/>
      <c r="L10" s="29"/>
      <c r="M10" s="29"/>
      <c r="N10" s="29"/>
      <c r="O10" s="30" t="s">
        <v>53</v>
      </c>
      <c r="P10" s="9"/>
    </row>
    <row r="11" spans="2:16" ht="46.5" customHeight="1">
      <c r="B11" s="96" t="s">
        <v>61</v>
      </c>
      <c r="C11" s="97"/>
      <c r="D11" s="97"/>
      <c r="E11" s="97"/>
      <c r="F11" s="106" t="s">
        <v>63</v>
      </c>
      <c r="G11" s="97"/>
      <c r="H11" s="97"/>
      <c r="I11" s="97"/>
      <c r="J11" s="97"/>
      <c r="K11" s="31"/>
      <c r="L11" s="19"/>
      <c r="M11" s="19"/>
      <c r="N11" s="19"/>
      <c r="O11" s="32" t="s">
        <v>53</v>
      </c>
      <c r="P11" s="9"/>
    </row>
    <row r="12" spans="2:16" ht="34.5" customHeight="1">
      <c r="B12" s="96" t="s">
        <v>62</v>
      </c>
      <c r="C12" s="97"/>
      <c r="D12" s="97"/>
      <c r="E12" s="97"/>
      <c r="F12" s="106" t="s">
        <v>64</v>
      </c>
      <c r="G12" s="97"/>
      <c r="H12" s="97"/>
      <c r="I12" s="97"/>
      <c r="J12" s="97"/>
      <c r="K12" s="31"/>
      <c r="L12" s="19"/>
      <c r="M12" s="19"/>
      <c r="N12" s="19"/>
      <c r="O12" s="32" t="s">
        <v>53</v>
      </c>
      <c r="P12" s="9"/>
    </row>
    <row r="13" spans="2:13" ht="15">
      <c r="B13" s="10"/>
      <c r="C13" s="10"/>
      <c r="D13" s="10"/>
      <c r="E13" s="10"/>
      <c r="F13" s="10"/>
      <c r="M13" s="3"/>
    </row>
    <row r="14" spans="2:13" ht="15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2:14" ht="15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ht="15">
      <c r="N16" s="36"/>
    </row>
  </sheetData>
  <sheetProtection formatCells="0" formatColumns="0" formatRows="0" insertColumns="0" insertRows="0" insertHyperlinks="0" deleteColumns="0" deleteRows="0" sort="0" autoFilter="0" pivotTables="0"/>
  <mergeCells count="16">
    <mergeCell ref="O8:O9"/>
    <mergeCell ref="K8:K9"/>
    <mergeCell ref="F2:J9"/>
    <mergeCell ref="F10:J10"/>
    <mergeCell ref="K2:O7"/>
    <mergeCell ref="L8:L9"/>
    <mergeCell ref="N8:N9"/>
    <mergeCell ref="B14:M14"/>
    <mergeCell ref="M8:M9"/>
    <mergeCell ref="B11:E11"/>
    <mergeCell ref="B2:E9"/>
    <mergeCell ref="B10:E10"/>
    <mergeCell ref="B15:N15"/>
    <mergeCell ref="B12:E12"/>
    <mergeCell ref="F12:J12"/>
    <mergeCell ref="F11:J11"/>
  </mergeCells>
  <printOptions/>
  <pageMargins left="0.75" right="0.75" top="1" bottom="1.03" header="0.5" footer="0.5"/>
  <pageSetup fitToHeight="1" fitToWidth="1" horizontalDpi="300" verticalDpi="3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E40"/>
  <sheetViews>
    <sheetView zoomScalePageLayoutView="0" workbookViewId="0" topLeftCell="A14">
      <selection activeCell="B40" sqref="B40:D40"/>
    </sheetView>
  </sheetViews>
  <sheetFormatPr defaultColWidth="9.00390625" defaultRowHeight="15"/>
  <cols>
    <col min="1" max="1" width="6.421875" style="2" customWidth="1"/>
    <col min="2" max="2" width="7.421875" style="2" customWidth="1"/>
    <col min="3" max="3" width="63.140625" style="2" customWidth="1"/>
    <col min="4" max="4" width="68.00390625" style="2" customWidth="1"/>
    <col min="5" max="5" width="5.421875" style="2" customWidth="1"/>
    <col min="6" max="16384" width="9.00390625" style="2" customWidth="1"/>
  </cols>
  <sheetData>
    <row r="1" ht="15.75" thickBot="1"/>
    <row r="2" spans="2:4" ht="42.75" customHeight="1">
      <c r="B2" s="118" t="s">
        <v>39</v>
      </c>
      <c r="C2" s="119"/>
      <c r="D2" s="120"/>
    </row>
    <row r="3" spans="2:4" ht="15">
      <c r="B3" s="11" t="s">
        <v>27</v>
      </c>
      <c r="C3" s="12" t="s">
        <v>28</v>
      </c>
      <c r="D3" s="13" t="s">
        <v>29</v>
      </c>
    </row>
    <row r="4" spans="2:4" s="40" customFormat="1" ht="15" customHeight="1">
      <c r="B4" s="121">
        <v>1</v>
      </c>
      <c r="C4" s="122" t="s">
        <v>65</v>
      </c>
      <c r="D4" s="124" t="s">
        <v>79</v>
      </c>
    </row>
    <row r="5" spans="2:4" s="40" customFormat="1" ht="15" customHeight="1">
      <c r="B5" s="121"/>
      <c r="C5" s="123"/>
      <c r="D5" s="125"/>
    </row>
    <row r="6" spans="2:4" s="40" customFormat="1" ht="15" customHeight="1">
      <c r="B6" s="121">
        <v>2</v>
      </c>
      <c r="C6" s="122" t="s">
        <v>66</v>
      </c>
      <c r="D6" s="124" t="s">
        <v>80</v>
      </c>
    </row>
    <row r="7" spans="2:4" s="40" customFormat="1" ht="15" customHeight="1">
      <c r="B7" s="121"/>
      <c r="C7" s="123"/>
      <c r="D7" s="125"/>
    </row>
    <row r="8" spans="2:4" s="40" customFormat="1" ht="15" customHeight="1">
      <c r="B8" s="121">
        <v>3</v>
      </c>
      <c r="C8" s="122" t="s">
        <v>67</v>
      </c>
      <c r="D8" s="124" t="s">
        <v>81</v>
      </c>
    </row>
    <row r="9" spans="2:4" s="40" customFormat="1" ht="15" customHeight="1">
      <c r="B9" s="121"/>
      <c r="C9" s="123"/>
      <c r="D9" s="125"/>
    </row>
    <row r="10" spans="2:4" s="40" customFormat="1" ht="15" customHeight="1">
      <c r="B10" s="121">
        <v>4</v>
      </c>
      <c r="C10" s="122" t="s">
        <v>68</v>
      </c>
      <c r="D10" s="124" t="s">
        <v>82</v>
      </c>
    </row>
    <row r="11" spans="2:4" s="40" customFormat="1" ht="15" customHeight="1">
      <c r="B11" s="121"/>
      <c r="C11" s="123"/>
      <c r="D11" s="125"/>
    </row>
    <row r="12" spans="2:4" s="40" customFormat="1" ht="15" customHeight="1">
      <c r="B12" s="121">
        <v>5</v>
      </c>
      <c r="C12" s="122" t="s">
        <v>69</v>
      </c>
      <c r="D12" s="124" t="s">
        <v>83</v>
      </c>
    </row>
    <row r="13" spans="2:4" s="40" customFormat="1" ht="15" customHeight="1">
      <c r="B13" s="121"/>
      <c r="C13" s="123"/>
      <c r="D13" s="125"/>
    </row>
    <row r="14" spans="2:4" s="40" customFormat="1" ht="15" customHeight="1">
      <c r="B14" s="121">
        <v>6</v>
      </c>
      <c r="C14" s="122" t="s">
        <v>70</v>
      </c>
      <c r="D14" s="124" t="s">
        <v>84</v>
      </c>
    </row>
    <row r="15" spans="2:4" s="40" customFormat="1" ht="15" customHeight="1">
      <c r="B15" s="121"/>
      <c r="C15" s="123"/>
      <c r="D15" s="125"/>
    </row>
    <row r="16" spans="2:4" s="40" customFormat="1" ht="15" customHeight="1">
      <c r="B16" s="121">
        <v>7</v>
      </c>
      <c r="C16" s="122" t="s">
        <v>71</v>
      </c>
      <c r="D16" s="124" t="s">
        <v>84</v>
      </c>
    </row>
    <row r="17" spans="2:4" s="40" customFormat="1" ht="15" customHeight="1">
      <c r="B17" s="121"/>
      <c r="C17" s="123"/>
      <c r="D17" s="125"/>
    </row>
    <row r="18" spans="2:4" s="40" customFormat="1" ht="15" customHeight="1">
      <c r="B18" s="121">
        <v>8</v>
      </c>
      <c r="C18" s="122" t="s">
        <v>72</v>
      </c>
      <c r="D18" s="124" t="s">
        <v>85</v>
      </c>
    </row>
    <row r="19" spans="2:4" s="40" customFormat="1" ht="15" customHeight="1">
      <c r="B19" s="121"/>
      <c r="C19" s="123"/>
      <c r="D19" s="125"/>
    </row>
    <row r="20" spans="2:4" s="40" customFormat="1" ht="15" customHeight="1">
      <c r="B20" s="126">
        <v>9</v>
      </c>
      <c r="C20" s="131" t="s">
        <v>73</v>
      </c>
      <c r="D20" s="133" t="s">
        <v>86</v>
      </c>
    </row>
    <row r="21" spans="2:4" s="40" customFormat="1" ht="15" customHeight="1">
      <c r="B21" s="126"/>
      <c r="C21" s="132"/>
      <c r="D21" s="134"/>
    </row>
    <row r="22" spans="2:4" s="40" customFormat="1" ht="15" customHeight="1">
      <c r="B22" s="126">
        <v>10</v>
      </c>
      <c r="C22" s="131" t="s">
        <v>74</v>
      </c>
      <c r="D22" s="133" t="s">
        <v>87</v>
      </c>
    </row>
    <row r="23" spans="2:4" s="40" customFormat="1" ht="15" customHeight="1">
      <c r="B23" s="126"/>
      <c r="C23" s="132"/>
      <c r="D23" s="134"/>
    </row>
    <row r="24" spans="2:4" s="40" customFormat="1" ht="15" customHeight="1">
      <c r="B24" s="126">
        <v>11</v>
      </c>
      <c r="C24" s="131" t="s">
        <v>75</v>
      </c>
      <c r="D24" s="124" t="s">
        <v>88</v>
      </c>
    </row>
    <row r="25" spans="2:4" s="40" customFormat="1" ht="15" customHeight="1">
      <c r="B25" s="126"/>
      <c r="C25" s="132"/>
      <c r="D25" s="134"/>
    </row>
    <row r="26" spans="2:4" s="40" customFormat="1" ht="15" customHeight="1">
      <c r="B26" s="126">
        <v>12</v>
      </c>
      <c r="C26" s="122" t="s">
        <v>76</v>
      </c>
      <c r="D26" s="133" t="s">
        <v>89</v>
      </c>
    </row>
    <row r="27" spans="2:4" s="40" customFormat="1" ht="15" customHeight="1">
      <c r="B27" s="126"/>
      <c r="C27" s="123"/>
      <c r="D27" s="134"/>
    </row>
    <row r="28" spans="2:4" s="40" customFormat="1" ht="15" customHeight="1">
      <c r="B28" s="126">
        <v>13</v>
      </c>
      <c r="C28" s="131" t="s">
        <v>77</v>
      </c>
      <c r="D28" s="124" t="s">
        <v>90</v>
      </c>
    </row>
    <row r="29" spans="2:4" s="40" customFormat="1" ht="15" customHeight="1">
      <c r="B29" s="126"/>
      <c r="C29" s="132"/>
      <c r="D29" s="134"/>
    </row>
    <row r="30" spans="2:4" s="40" customFormat="1" ht="15" customHeight="1">
      <c r="B30" s="126">
        <v>14</v>
      </c>
      <c r="C30" s="122" t="s">
        <v>78</v>
      </c>
      <c r="D30" s="124" t="s">
        <v>91</v>
      </c>
    </row>
    <row r="31" spans="2:4" s="40" customFormat="1" ht="15" customHeight="1">
      <c r="B31" s="126"/>
      <c r="C31" s="123"/>
      <c r="D31" s="134"/>
    </row>
    <row r="32" spans="2:4" s="40" customFormat="1" ht="15" customHeight="1">
      <c r="B32" s="126">
        <v>15</v>
      </c>
      <c r="C32" s="131" t="s">
        <v>96</v>
      </c>
      <c r="D32" s="133" t="s">
        <v>97</v>
      </c>
    </row>
    <row r="33" spans="2:4" s="40" customFormat="1" ht="15" customHeight="1">
      <c r="B33" s="126"/>
      <c r="C33" s="132"/>
      <c r="D33" s="134"/>
    </row>
    <row r="34" spans="2:4" s="40" customFormat="1" ht="15" customHeight="1">
      <c r="B34" s="127">
        <v>16</v>
      </c>
      <c r="C34" s="129" t="s">
        <v>33</v>
      </c>
      <c r="D34" s="135" t="s">
        <v>98</v>
      </c>
    </row>
    <row r="35" spans="2:4" s="40" customFormat="1" ht="15" customHeight="1" thickBot="1">
      <c r="B35" s="128"/>
      <c r="C35" s="130"/>
      <c r="D35" s="136"/>
    </row>
    <row r="39" spans="2:5" ht="15">
      <c r="B39" s="73"/>
      <c r="C39" s="73"/>
      <c r="D39" s="37"/>
      <c r="E39" s="37"/>
    </row>
    <row r="40" spans="2:5" ht="15">
      <c r="B40" s="73"/>
      <c r="C40" s="73"/>
      <c r="D40" s="73"/>
      <c r="E40" s="37"/>
    </row>
  </sheetData>
  <sheetProtection formatCells="0" formatColumns="0" formatRows="0" insertColumns="0" insertRows="0" insertHyperlinks="0" deleteColumns="0" deleteRows="0" sort="0" autoFilter="0" pivotTables="0"/>
  <mergeCells count="51">
    <mergeCell ref="D26:D27"/>
    <mergeCell ref="D24:D25"/>
    <mergeCell ref="D22:D23"/>
    <mergeCell ref="D34:D35"/>
    <mergeCell ref="D32:D33"/>
    <mergeCell ref="D30:D31"/>
    <mergeCell ref="D28:D29"/>
    <mergeCell ref="D20:D21"/>
    <mergeCell ref="D18:D19"/>
    <mergeCell ref="D16:D17"/>
    <mergeCell ref="D14:D15"/>
    <mergeCell ref="D12:D13"/>
    <mergeCell ref="D10:D11"/>
    <mergeCell ref="C12:C13"/>
    <mergeCell ref="C10:C11"/>
    <mergeCell ref="C8:C9"/>
    <mergeCell ref="C6:C7"/>
    <mergeCell ref="C22:C23"/>
    <mergeCell ref="C20:C21"/>
    <mergeCell ref="B34:B35"/>
    <mergeCell ref="C18:C19"/>
    <mergeCell ref="C16:C17"/>
    <mergeCell ref="C14:C15"/>
    <mergeCell ref="C34:C35"/>
    <mergeCell ref="C32:C33"/>
    <mergeCell ref="C30:C31"/>
    <mergeCell ref="C28:C29"/>
    <mergeCell ref="C26:C27"/>
    <mergeCell ref="C24:C25"/>
    <mergeCell ref="B22:B23"/>
    <mergeCell ref="B24:B25"/>
    <mergeCell ref="B26:B27"/>
    <mergeCell ref="B28:B29"/>
    <mergeCell ref="B30:B31"/>
    <mergeCell ref="B32:B33"/>
    <mergeCell ref="B10:B11"/>
    <mergeCell ref="B12:B13"/>
    <mergeCell ref="B14:B15"/>
    <mergeCell ref="B16:B17"/>
    <mergeCell ref="B18:B19"/>
    <mergeCell ref="B20:B21"/>
    <mergeCell ref="B40:D40"/>
    <mergeCell ref="B39:C39"/>
    <mergeCell ref="B2:D2"/>
    <mergeCell ref="B4:B5"/>
    <mergeCell ref="B6:B7"/>
    <mergeCell ref="B8:B9"/>
    <mergeCell ref="C4:C5"/>
    <mergeCell ref="D8:D9"/>
    <mergeCell ref="D6:D7"/>
    <mergeCell ref="D4:D5"/>
  </mergeCells>
  <printOptions/>
  <pageMargins left="0.84" right="0.75" top="1" bottom="1.23" header="0.5" footer="1.04"/>
  <pageSetup fitToHeight="1" fitToWidth="1" horizontalDpi="300" verticalDpi="30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</sheetPr>
  <dimension ref="B2:E20"/>
  <sheetViews>
    <sheetView zoomScalePageLayoutView="0" workbookViewId="0" topLeftCell="A1">
      <selection activeCell="B19" sqref="B19:E19"/>
    </sheetView>
  </sheetViews>
  <sheetFormatPr defaultColWidth="9.00390625" defaultRowHeight="15"/>
  <cols>
    <col min="1" max="1" width="9.00390625" style="2" customWidth="1"/>
    <col min="2" max="2" width="36.8515625" style="2" customWidth="1"/>
    <col min="3" max="3" width="34.421875" style="2" customWidth="1"/>
    <col min="4" max="4" width="36.421875" style="2" customWidth="1"/>
    <col min="5" max="5" width="5.00390625" style="2" customWidth="1"/>
    <col min="6" max="16384" width="9.00390625" style="2" customWidth="1"/>
  </cols>
  <sheetData>
    <row r="1" ht="15.75" thickBot="1"/>
    <row r="2" spans="2:4" ht="43.5" customHeight="1">
      <c r="B2" s="139" t="s">
        <v>30</v>
      </c>
      <c r="C2" s="140"/>
      <c r="D2" s="141"/>
    </row>
    <row r="3" spans="2:4" ht="15">
      <c r="B3" s="148" t="s">
        <v>40</v>
      </c>
      <c r="C3" s="142" t="s">
        <v>55</v>
      </c>
      <c r="D3" s="143"/>
    </row>
    <row r="4" spans="2:4" ht="28.5" customHeight="1">
      <c r="B4" s="148"/>
      <c r="C4" s="144"/>
      <c r="D4" s="143"/>
    </row>
    <row r="5" spans="2:4" ht="15">
      <c r="B5" s="148"/>
      <c r="C5" s="144"/>
      <c r="D5" s="143"/>
    </row>
    <row r="6" spans="2:4" ht="15">
      <c r="B6" s="148"/>
      <c r="C6" s="144"/>
      <c r="D6" s="143"/>
    </row>
    <row r="7" spans="2:4" ht="33.75" customHeight="1">
      <c r="B7" s="148"/>
      <c r="C7" s="144"/>
      <c r="D7" s="143"/>
    </row>
    <row r="8" spans="2:4" ht="40.5" customHeight="1">
      <c r="B8" s="145" t="s">
        <v>31</v>
      </c>
      <c r="C8" s="146"/>
      <c r="D8" s="147"/>
    </row>
    <row r="9" spans="2:4" ht="18" customHeight="1">
      <c r="B9" s="14"/>
      <c r="C9" s="26" t="s">
        <v>11</v>
      </c>
      <c r="D9" s="27" t="s">
        <v>42</v>
      </c>
    </row>
    <row r="10" spans="2:4" ht="18" customHeight="1">
      <c r="B10" s="24" t="s">
        <v>32</v>
      </c>
      <c r="C10" s="15">
        <v>1</v>
      </c>
      <c r="D10" s="16">
        <v>30</v>
      </c>
    </row>
    <row r="11" spans="2:4" ht="18" customHeight="1">
      <c r="B11" s="24" t="s">
        <v>33</v>
      </c>
      <c r="C11" s="15">
        <v>1</v>
      </c>
      <c r="D11" s="16">
        <v>50</v>
      </c>
    </row>
    <row r="12" spans="2:4" ht="18" customHeight="1">
      <c r="B12" s="24" t="s">
        <v>34</v>
      </c>
      <c r="C12" s="15">
        <v>1</v>
      </c>
      <c r="D12" s="16">
        <v>20</v>
      </c>
    </row>
    <row r="13" spans="2:4" ht="18" customHeight="1">
      <c r="B13" s="24" t="s">
        <v>35</v>
      </c>
      <c r="C13" s="15"/>
      <c r="D13" s="16"/>
    </row>
    <row r="14" spans="2:4" ht="18" customHeight="1">
      <c r="B14" s="24"/>
      <c r="C14" s="15"/>
      <c r="D14" s="16"/>
    </row>
    <row r="15" spans="2:4" ht="18" customHeight="1" thickBot="1">
      <c r="B15" s="25" t="s">
        <v>36</v>
      </c>
      <c r="C15" s="17"/>
      <c r="D15" s="33">
        <v>1</v>
      </c>
    </row>
    <row r="17" spans="2:5" ht="15">
      <c r="B17" s="138"/>
      <c r="C17" s="138"/>
      <c r="D17" s="138"/>
      <c r="E17" s="138"/>
    </row>
    <row r="18" spans="2:5" ht="15">
      <c r="B18" s="73"/>
      <c r="C18" s="73"/>
      <c r="D18" s="73"/>
      <c r="E18" s="73"/>
    </row>
    <row r="19" spans="2:5" ht="15">
      <c r="B19" s="73"/>
      <c r="C19" s="73"/>
      <c r="D19" s="73"/>
      <c r="E19" s="73"/>
    </row>
    <row r="20" spans="2:5" ht="28.5" customHeight="1">
      <c r="B20" s="137"/>
      <c r="C20" s="137"/>
      <c r="D20" s="137"/>
      <c r="E20" s="38"/>
    </row>
  </sheetData>
  <sheetProtection formatCells="0" formatColumns="0" formatRows="0" insertColumns="0" insertRows="0" insertHyperlinks="0" deleteColumns="0" deleteRows="0" sort="0" autoFilter="0" pivotTables="0"/>
  <mergeCells count="8">
    <mergeCell ref="B20:D20"/>
    <mergeCell ref="B17:E17"/>
    <mergeCell ref="B18:E18"/>
    <mergeCell ref="B19:E19"/>
    <mergeCell ref="B2:D2"/>
    <mergeCell ref="C3:D7"/>
    <mergeCell ref="B8:D8"/>
    <mergeCell ref="B3:B7"/>
  </mergeCells>
  <printOptions/>
  <pageMargins left="0.75" right="0.75" top="1" bottom="1" header="0.5" footer="0.5"/>
  <pageSetup horizontalDpi="300" verticalDpi="300" orientation="landscape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</sheetPr>
  <dimension ref="B2:O20"/>
  <sheetViews>
    <sheetView zoomScalePageLayoutView="0" workbookViewId="0" topLeftCell="A1">
      <selection activeCell="Q13" sqref="Q13"/>
    </sheetView>
  </sheetViews>
  <sheetFormatPr defaultColWidth="9.00390625" defaultRowHeight="15"/>
  <cols>
    <col min="1" max="1" width="5.140625" style="2" customWidth="1"/>
    <col min="2" max="9" width="9.00390625" style="2" customWidth="1"/>
    <col min="10" max="11" width="8.28125" style="2" customWidth="1"/>
    <col min="12" max="12" width="9.421875" style="2" customWidth="1"/>
    <col min="13" max="13" width="11.7109375" style="2" customWidth="1"/>
    <col min="14" max="14" width="10.7109375" style="2" customWidth="1"/>
    <col min="15" max="15" width="5.421875" style="2" customWidth="1"/>
    <col min="16" max="16384" width="9.00390625" style="2" customWidth="1"/>
  </cols>
  <sheetData>
    <row r="1" ht="15.75" thickBot="1"/>
    <row r="2" spans="2:14" ht="25.5" customHeight="1">
      <c r="B2" s="149" t="s">
        <v>10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</row>
    <row r="3" spans="2:14" ht="27.75" customHeight="1">
      <c r="B3" s="152" t="s">
        <v>13</v>
      </c>
      <c r="C3" s="153"/>
      <c r="D3" s="153"/>
      <c r="E3" s="153"/>
      <c r="F3" s="153"/>
      <c r="G3" s="153"/>
      <c r="H3" s="153"/>
      <c r="I3" s="153"/>
      <c r="J3" s="153"/>
      <c r="K3" s="153"/>
      <c r="L3" s="41" t="s">
        <v>11</v>
      </c>
      <c r="M3" s="42" t="s">
        <v>12</v>
      </c>
      <c r="N3" s="43" t="s">
        <v>14</v>
      </c>
    </row>
    <row r="4" spans="2:14" ht="24.75" customHeight="1">
      <c r="B4" s="154" t="s">
        <v>15</v>
      </c>
      <c r="C4" s="155"/>
      <c r="D4" s="155"/>
      <c r="E4" s="155"/>
      <c r="F4" s="155"/>
      <c r="G4" s="155"/>
      <c r="H4" s="155"/>
      <c r="I4" s="155"/>
      <c r="J4" s="155"/>
      <c r="K4" s="155"/>
      <c r="L4" s="18">
        <v>16</v>
      </c>
      <c r="M4" s="19">
        <v>6</v>
      </c>
      <c r="N4" s="20">
        <f aca="true" t="shared" si="0" ref="N4:N10">L4*M4</f>
        <v>96</v>
      </c>
    </row>
    <row r="5" spans="2:14" ht="27" customHeight="1">
      <c r="B5" s="154" t="s">
        <v>16</v>
      </c>
      <c r="C5" s="155"/>
      <c r="D5" s="155"/>
      <c r="E5" s="155"/>
      <c r="F5" s="155"/>
      <c r="G5" s="155"/>
      <c r="H5" s="155"/>
      <c r="I5" s="155"/>
      <c r="J5" s="155"/>
      <c r="K5" s="155"/>
      <c r="L5" s="18">
        <v>16</v>
      </c>
      <c r="M5" s="19">
        <v>14</v>
      </c>
      <c r="N5" s="20">
        <f t="shared" si="0"/>
        <v>224</v>
      </c>
    </row>
    <row r="6" spans="2:14" ht="27" customHeight="1">
      <c r="B6" s="154" t="s">
        <v>17</v>
      </c>
      <c r="C6" s="155"/>
      <c r="D6" s="155"/>
      <c r="E6" s="155"/>
      <c r="F6" s="155"/>
      <c r="G6" s="155"/>
      <c r="H6" s="155"/>
      <c r="I6" s="155"/>
      <c r="J6" s="155"/>
      <c r="K6" s="155"/>
      <c r="L6" s="19">
        <v>1</v>
      </c>
      <c r="M6" s="19">
        <v>20</v>
      </c>
      <c r="N6" s="20">
        <f t="shared" si="0"/>
        <v>20</v>
      </c>
    </row>
    <row r="7" spans="2:14" ht="27" customHeight="1">
      <c r="B7" s="156" t="s">
        <v>37</v>
      </c>
      <c r="C7" s="157"/>
      <c r="D7" s="157"/>
      <c r="E7" s="157"/>
      <c r="F7" s="157"/>
      <c r="G7" s="157"/>
      <c r="H7" s="157"/>
      <c r="I7" s="157"/>
      <c r="J7" s="157"/>
      <c r="K7" s="158"/>
      <c r="L7" s="19"/>
      <c r="M7" s="19"/>
      <c r="N7" s="20"/>
    </row>
    <row r="8" spans="2:14" ht="25.5" customHeight="1">
      <c r="B8" s="154" t="s">
        <v>18</v>
      </c>
      <c r="C8" s="155"/>
      <c r="D8" s="155"/>
      <c r="E8" s="155"/>
      <c r="F8" s="155"/>
      <c r="G8" s="155"/>
      <c r="H8" s="155"/>
      <c r="I8" s="155"/>
      <c r="J8" s="155"/>
      <c r="K8" s="155"/>
      <c r="L8" s="19"/>
      <c r="M8" s="19"/>
      <c r="N8" s="20"/>
    </row>
    <row r="9" spans="2:14" ht="25.5" customHeight="1">
      <c r="B9" s="156" t="s">
        <v>38</v>
      </c>
      <c r="C9" s="157"/>
      <c r="D9" s="157"/>
      <c r="E9" s="157"/>
      <c r="F9" s="157"/>
      <c r="G9" s="157"/>
      <c r="H9" s="157"/>
      <c r="I9" s="157"/>
      <c r="J9" s="157"/>
      <c r="K9" s="158"/>
      <c r="L9" s="19">
        <v>1</v>
      </c>
      <c r="M9" s="19">
        <v>16</v>
      </c>
      <c r="N9" s="20">
        <f t="shared" si="0"/>
        <v>16</v>
      </c>
    </row>
    <row r="10" spans="2:14" ht="24" customHeight="1">
      <c r="B10" s="154" t="s">
        <v>19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9">
        <v>1</v>
      </c>
      <c r="M10" s="19">
        <v>3</v>
      </c>
      <c r="N10" s="20">
        <f t="shared" si="0"/>
        <v>3</v>
      </c>
    </row>
    <row r="11" spans="2:14" ht="27" customHeight="1">
      <c r="B11" s="161" t="s">
        <v>20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"/>
      <c r="M11" s="1"/>
      <c r="N11" s="20">
        <f>N4+N5+N6+N7+N8+N9+N10</f>
        <v>359</v>
      </c>
    </row>
    <row r="12" spans="2:14" ht="24" customHeight="1">
      <c r="B12" s="161" t="s">
        <v>21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"/>
      <c r="M12" s="1"/>
      <c r="N12" s="20">
        <f>N11/30</f>
        <v>11.966666666666667</v>
      </c>
    </row>
    <row r="13" spans="2:14" ht="28.5" customHeight="1" thickBot="1">
      <c r="B13" s="163" t="s">
        <v>22</v>
      </c>
      <c r="C13" s="164"/>
      <c r="D13" s="164"/>
      <c r="E13" s="164"/>
      <c r="F13" s="164"/>
      <c r="G13" s="164"/>
      <c r="H13" s="164"/>
      <c r="I13" s="164"/>
      <c r="J13" s="164"/>
      <c r="K13" s="164"/>
      <c r="L13" s="22"/>
      <c r="M13" s="22"/>
      <c r="N13" s="21">
        <f>ROUND(N12,0)</f>
        <v>12</v>
      </c>
    </row>
    <row r="15" spans="2:15" ht="15">
      <c r="B15" s="159" t="s">
        <v>99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</row>
    <row r="16" spans="2:15" ht="15"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</row>
    <row r="17" spans="2:15" ht="18" customHeight="1"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2:15" ht="15"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</row>
    <row r="19" spans="2:15" ht="15"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</row>
    <row r="20" spans="2:15" ht="15"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</row>
  </sheetData>
  <sheetProtection formatCells="0" formatColumns="0" formatRows="0" insertColumns="0" insertRows="0" insertHyperlinks="0" deleteColumns="0" deleteRows="0" sort="0" autoFilter="0" pivotTables="0"/>
  <mergeCells count="13">
    <mergeCell ref="B9:K9"/>
    <mergeCell ref="B15:O20"/>
    <mergeCell ref="B10:K10"/>
    <mergeCell ref="B11:K11"/>
    <mergeCell ref="B12:K12"/>
    <mergeCell ref="B13:K13"/>
    <mergeCell ref="B2:N2"/>
    <mergeCell ref="B3:K3"/>
    <mergeCell ref="B4:K4"/>
    <mergeCell ref="B5:K5"/>
    <mergeCell ref="B6:K6"/>
    <mergeCell ref="B8:K8"/>
    <mergeCell ref="B7:K7"/>
  </mergeCells>
  <printOptions/>
  <pageMargins left="0.7" right="0.7" top="0.75" bottom="0.75" header="0.3" footer="0.3"/>
  <pageSetup horizontalDpi="300" verticalDpi="3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3"/>
  </sheetPr>
  <dimension ref="B2:L28"/>
  <sheetViews>
    <sheetView zoomScalePageLayoutView="0" workbookViewId="0" topLeftCell="A1">
      <selection activeCell="B13" sqref="B13:L13"/>
    </sheetView>
  </sheetViews>
  <sheetFormatPr defaultColWidth="9.00390625" defaultRowHeight="15"/>
  <cols>
    <col min="1" max="1" width="5.7109375" style="2" customWidth="1"/>
    <col min="2" max="11" width="9.00390625" style="2" customWidth="1"/>
    <col min="12" max="12" width="14.8515625" style="2" customWidth="1"/>
    <col min="13" max="16384" width="9.00390625" style="2" customWidth="1"/>
  </cols>
  <sheetData>
    <row r="1" ht="15.75" thickBot="1"/>
    <row r="2" spans="2:12" ht="14.25" customHeight="1">
      <c r="B2" s="165" t="s">
        <v>41</v>
      </c>
      <c r="C2" s="166"/>
      <c r="D2" s="166"/>
      <c r="E2" s="166"/>
      <c r="F2" s="166"/>
      <c r="G2" s="166"/>
      <c r="H2" s="166"/>
      <c r="I2" s="166"/>
      <c r="J2" s="166"/>
      <c r="K2" s="166"/>
      <c r="L2" s="167"/>
    </row>
    <row r="3" spans="2:12" ht="21" customHeight="1"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2:12" ht="16.5" customHeight="1">
      <c r="B4" s="171">
        <v>1</v>
      </c>
      <c r="C4" s="172" t="s">
        <v>92</v>
      </c>
      <c r="D4" s="173"/>
      <c r="E4" s="173"/>
      <c r="F4" s="173"/>
      <c r="G4" s="173"/>
      <c r="H4" s="173"/>
      <c r="I4" s="173"/>
      <c r="J4" s="173"/>
      <c r="K4" s="173"/>
      <c r="L4" s="174"/>
    </row>
    <row r="5" spans="2:12" ht="16.5" customHeight="1">
      <c r="B5" s="171"/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2:12" ht="16.5" customHeight="1">
      <c r="B6" s="171">
        <v>2</v>
      </c>
      <c r="C6" s="173"/>
      <c r="D6" s="173"/>
      <c r="E6" s="173"/>
      <c r="F6" s="173"/>
      <c r="G6" s="173"/>
      <c r="H6" s="173"/>
      <c r="I6" s="173"/>
      <c r="J6" s="173"/>
      <c r="K6" s="173"/>
      <c r="L6" s="174"/>
    </row>
    <row r="7" spans="2:12" ht="16.5" customHeight="1">
      <c r="B7" s="171"/>
      <c r="C7" s="173"/>
      <c r="D7" s="173"/>
      <c r="E7" s="173"/>
      <c r="F7" s="173"/>
      <c r="G7" s="173"/>
      <c r="H7" s="173"/>
      <c r="I7" s="173"/>
      <c r="J7" s="173"/>
      <c r="K7" s="173"/>
      <c r="L7" s="174"/>
    </row>
    <row r="8" spans="2:12" ht="16.5" customHeight="1">
      <c r="B8" s="171">
        <v>3</v>
      </c>
      <c r="C8" s="173"/>
      <c r="D8" s="173"/>
      <c r="E8" s="173"/>
      <c r="F8" s="173"/>
      <c r="G8" s="173"/>
      <c r="H8" s="173"/>
      <c r="I8" s="173"/>
      <c r="J8" s="173"/>
      <c r="K8" s="173"/>
      <c r="L8" s="174"/>
    </row>
    <row r="9" spans="2:12" ht="16.5" customHeight="1">
      <c r="B9" s="171"/>
      <c r="C9" s="173"/>
      <c r="D9" s="173"/>
      <c r="E9" s="173"/>
      <c r="F9" s="173"/>
      <c r="G9" s="173"/>
      <c r="H9" s="173"/>
      <c r="I9" s="173"/>
      <c r="J9" s="173"/>
      <c r="K9" s="173"/>
      <c r="L9" s="174"/>
    </row>
    <row r="13" spans="2:12" ht="15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27" spans="2:10" ht="15">
      <c r="B27" s="10"/>
      <c r="C27" s="10"/>
      <c r="D27" s="10"/>
      <c r="E27" s="10"/>
      <c r="F27" s="10"/>
      <c r="G27" s="10"/>
      <c r="H27" s="10"/>
      <c r="I27" s="10"/>
      <c r="J27" s="10"/>
    </row>
    <row r="28" spans="2:10" ht="15"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 formatCells="0" formatColumns="0" formatRows="0" insertColumns="0" insertRows="0" insertHyperlinks="0" deleteColumns="0" deleteRows="0" sort="0" autoFilter="0" pivotTables="0"/>
  <mergeCells count="8">
    <mergeCell ref="B13:L13"/>
    <mergeCell ref="B2:L3"/>
    <mergeCell ref="B4:B5"/>
    <mergeCell ref="B6:B7"/>
    <mergeCell ref="B8:B9"/>
    <mergeCell ref="C4:L5"/>
    <mergeCell ref="C6:L7"/>
    <mergeCell ref="C8:L9"/>
  </mergeCells>
  <printOptions/>
  <pageMargins left="0.75" right="0.75" top="0.76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TİTE-BETÜL</cp:lastModifiedBy>
  <cp:lastPrinted>2014-08-05T12:27:23Z</cp:lastPrinted>
  <dcterms:created xsi:type="dcterms:W3CDTF">2010-02-11T13:59:53Z</dcterms:created>
  <dcterms:modified xsi:type="dcterms:W3CDTF">2024-02-19T10:37:57Z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